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3ER TRIMETSRE JUL-SEP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H31" i="4" s="1"/>
  <c r="H39" i="4" s="1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H16" i="4" s="1"/>
  <c r="E13" i="4"/>
  <c r="E16" i="4" s="1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<sst xmlns="http://schemas.openxmlformats.org/spreadsheetml/2006/main" count="102" uniqueCount="54">
  <si>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</si>
  <si>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</si>
  <si>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</si>
  <si>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</si>
  <si>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</si>
  <si>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</si>
  <si>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</si>
  <si>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</si>
  <si>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</si>
  <si>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</si>
  <si>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</si>
  <si>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</si>
  <si>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</si>
  <si>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</si>
  <si>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</si>
  <si>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</si>
  <si>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</si>
  <si>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</si>
  <si>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</si>
  <si>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</si>
  <si>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</si>
  <si>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</si>
  <si>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</si>
  <si>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</si>
  <si>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</si>
  <si>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</si>
  <si>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</si>
  <si>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</si>
  <si>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</si>
  <si>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</si>
  <si>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</si>
  <si>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</si>
  <si>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</si>
  <si>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</si>
  <si>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</si>
  <si>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</si>
  <si>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</si>
  <si>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</si>
  <si>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</si>
  <si>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</si>
  <si>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</si>
  <si>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</si>
  <si>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</si>
  <si>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</si>
  <si>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</si>
  <si>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</si>
  <si>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SALAMANCA PARA LAS MUJERES
ESTADO ANALÍTICO DE INGRESOS
DEL 1 DE ENERO AL 30 DE SEPTIEMBRE DEL 2020</t>
  </si>
  <si>
    <t>"Bajo protesta de decir verdad declaramos que los Estados Financieros y sus notas, son razonablemente correctos y son responsabilidad del emisor"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</si>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</sst>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15" xfId="8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Normal="100" workbookViewId="0">
      <selection activeCell="G44" sqref="G4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8" t="s">
        <v>46</v>
      </c>
      <c r="B1" s="49"/>
      <c r="C1" s="49"/>
      <c r="D1" s="49"/>
      <c r="E1" s="49"/>
      <c r="F1" s="49"/>
      <c r="G1" s="49"/>
      <c r="H1" s="50"/>
    </row>
    <row r="2" spans="1:9" s="3" customFormat="1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9" s="1" customFormat="1" ht="24.95" customHeight="1" x14ac:dyDescent="0.2">
      <c r="A3" s="53"/>
      <c r="B3" s="5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8"/>
    </row>
    <row r="4" spans="1:9" s="1" customFormat="1" x14ac:dyDescent="0.2">
      <c r="A4" s="55"/>
      <c r="B4" s="5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34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44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35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36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37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38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39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40</v>
      </c>
    </row>
    <row r="13" spans="1:9" ht="22.5" x14ac:dyDescent="0.2">
      <c r="A13" s="40"/>
      <c r="B13" s="43" t="s">
        <v>26</v>
      </c>
      <c r="C13" s="22">
        <v>4500000</v>
      </c>
      <c r="D13" s="22">
        <v>0</v>
      </c>
      <c r="E13" s="22">
        <f t="shared" si="2"/>
        <v>4500000</v>
      </c>
      <c r="F13" s="22">
        <v>3250000</v>
      </c>
      <c r="G13" s="22">
        <v>3250000</v>
      </c>
      <c r="H13" s="22">
        <f t="shared" si="3"/>
        <v>-1250000</v>
      </c>
      <c r="I13" s="45" t="s">
        <v>41</v>
      </c>
    </row>
    <row r="14" spans="1:9" x14ac:dyDescent="0.2">
      <c r="A14" s="33"/>
      <c r="B14" s="43" t="s">
        <v>6</v>
      </c>
      <c r="C14" s="22">
        <v>0</v>
      </c>
      <c r="D14" s="22">
        <v>619483.52</v>
      </c>
      <c r="E14" s="22">
        <f t="shared" ref="E14" si="4">C14+D14</f>
        <v>619483.52</v>
      </c>
      <c r="F14" s="22">
        <v>0</v>
      </c>
      <c r="G14" s="22">
        <v>0</v>
      </c>
      <c r="H14" s="22">
        <f t="shared" ref="H14" si="5">G14-C14</f>
        <v>0</v>
      </c>
      <c r="I14" s="45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43</v>
      </c>
    </row>
    <row r="16" spans="1:9" x14ac:dyDescent="0.2">
      <c r="A16" s="9"/>
      <c r="B16" s="10" t="s">
        <v>13</v>
      </c>
      <c r="C16" s="23">
        <f>SUM(C5:C14)</f>
        <v>4500000</v>
      </c>
      <c r="D16" s="23">
        <f t="shared" ref="D16:H16" si="6">SUM(D5:D14)</f>
        <v>619483.52</v>
      </c>
      <c r="E16" s="23">
        <f t="shared" si="6"/>
        <v>5119483.5199999996</v>
      </c>
      <c r="F16" s="23">
        <f t="shared" si="6"/>
        <v>3250000</v>
      </c>
      <c r="G16" s="11">
        <f t="shared" si="6"/>
        <v>3250000</v>
      </c>
      <c r="H16" s="12">
        <f t="shared" si="6"/>
        <v>-1250000</v>
      </c>
      <c r="I16" s="45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43</v>
      </c>
    </row>
    <row r="18" spans="1:9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  <c r="I18" s="45" t="s">
        <v>43</v>
      </c>
    </row>
    <row r="19" spans="1:9" ht="22.5" x14ac:dyDescent="0.2">
      <c r="A19" s="61"/>
      <c r="B19" s="6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8"/>
      <c r="I19" s="45" t="s">
        <v>43</v>
      </c>
    </row>
    <row r="20" spans="1:9" x14ac:dyDescent="0.2">
      <c r="A20" s="63"/>
      <c r="B20" s="6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43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43</v>
      </c>
    </row>
    <row r="31" spans="1:9" ht="41.25" customHeight="1" x14ac:dyDescent="0.2">
      <c r="A31" s="46" t="s">
        <v>45</v>
      </c>
      <c r="B31" s="47"/>
      <c r="C31" s="26">
        <f t="shared" ref="C31:H31" si="14">SUM(C32:C35)</f>
        <v>4500000</v>
      </c>
      <c r="D31" s="26">
        <f t="shared" si="14"/>
        <v>0</v>
      </c>
      <c r="E31" s="26">
        <f t="shared" si="14"/>
        <v>4500000</v>
      </c>
      <c r="F31" s="26">
        <f t="shared" si="14"/>
        <v>3250000</v>
      </c>
      <c r="G31" s="26">
        <f t="shared" si="14"/>
        <v>3250000</v>
      </c>
      <c r="H31" s="26">
        <f t="shared" si="14"/>
        <v>-1250000</v>
      </c>
      <c r="I31" s="45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37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39</v>
      </c>
    </row>
    <row r="35" spans="1:9" ht="22.5" x14ac:dyDescent="0.2">
      <c r="A35" s="16"/>
      <c r="B35" s="17" t="s">
        <v>26</v>
      </c>
      <c r="C35" s="25">
        <v>4500000</v>
      </c>
      <c r="D35" s="25">
        <v>0</v>
      </c>
      <c r="E35" s="25">
        <f>C35+D35</f>
        <v>4500000</v>
      </c>
      <c r="F35" s="25">
        <v>3250000</v>
      </c>
      <c r="G35" s="25">
        <v>3250000</v>
      </c>
      <c r="H35" s="25">
        <f t="shared" ref="H35" si="16">G35-C35</f>
        <v>-1250000</v>
      </c>
      <c r="I35" s="45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43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619483.52</v>
      </c>
      <c r="E37" s="26">
        <f t="shared" si="17"/>
        <v>619483.52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43</v>
      </c>
    </row>
    <row r="38" spans="1:9" x14ac:dyDescent="0.2">
      <c r="A38" s="14"/>
      <c r="B38" s="17" t="s">
        <v>6</v>
      </c>
      <c r="C38" s="25">
        <v>0</v>
      </c>
      <c r="D38" s="25">
        <v>619483.52</v>
      </c>
      <c r="E38" s="25">
        <f>C38+D38</f>
        <v>619483.52</v>
      </c>
      <c r="F38" s="25">
        <v>0</v>
      </c>
      <c r="G38" s="25">
        <v>0</v>
      </c>
      <c r="H38" s="25">
        <f>G38-C38</f>
        <v>0</v>
      </c>
      <c r="I38" s="45" t="s">
        <v>42</v>
      </c>
    </row>
    <row r="39" spans="1:9" x14ac:dyDescent="0.2">
      <c r="A39" s="19"/>
      <c r="B39" s="20" t="s">
        <v>13</v>
      </c>
      <c r="C39" s="23">
        <f>SUM(C37+C31+C21)</f>
        <v>4500000</v>
      </c>
      <c r="D39" s="23">
        <f t="shared" ref="D39:H39" si="18">SUM(D37+D31+D21)</f>
        <v>619483.52</v>
      </c>
      <c r="E39" s="23">
        <f t="shared" si="18"/>
        <v>5119483.5199999996</v>
      </c>
      <c r="F39" s="23">
        <f t="shared" si="18"/>
        <v>3250000</v>
      </c>
      <c r="G39" s="23">
        <f t="shared" si="18"/>
        <v>3250000</v>
      </c>
      <c r="H39" s="12">
        <f t="shared" si="18"/>
        <v>-1250000</v>
      </c>
      <c r="I39" s="45" t="s">
        <v>43</v>
      </c>
    </row>
    <row r="40" spans="1:9" ht="17.25" customHeight="1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43</v>
      </c>
    </row>
    <row r="41" spans="1:9" ht="24.75" customHeight="1" x14ac:dyDescent="0.2"/>
    <row r="42" spans="1:9" x14ac:dyDescent="0.2">
      <c r="B42" s="39" t="s">
        <v>47</v>
      </c>
    </row>
    <row r="43" spans="1:9" x14ac:dyDescent="0.2">
      <c r="B43" s="39"/>
    </row>
    <row r="44" spans="1:9" ht="30.75" customHeight="1" x14ac:dyDescent="0.2">
      <c r="B44" s="65"/>
      <c r="C44" s="38"/>
      <c r="D44" s="65"/>
      <c r="E44" s="65"/>
      <c r="F44" s="38"/>
      <c r="G44" s="38"/>
      <c r="H44" s="38"/>
    </row>
    <row r="45" spans="1:9" x14ac:dyDescent="0.2">
      <c r="B45" s="39" t="s">
        <v>48</v>
      </c>
      <c r="D45" s="39" t="s">
        <v>51</v>
      </c>
    </row>
    <row r="46" spans="1:9" x14ac:dyDescent="0.2">
      <c r="B46" s="39" t="s">
        <v>49</v>
      </c>
      <c r="D46" s="39" t="s">
        <v>52</v>
      </c>
    </row>
    <row r="47" spans="1:9" x14ac:dyDescent="0.2">
      <c r="B47" s="39" t="s">
        <v>50</v>
      </c>
      <c r="D47" s="39" t="s">
        <v>53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2019-04-05T21:16:20Z</cp:lastPrinted>
  <dcterms:created xsi:type="dcterms:W3CDTF">2012-12-11T20:48:19Z</dcterms:created>
  <dcterms:modified xsi:type="dcterms:W3CDTF">2020-10-20T20:51:54Z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